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Actividades fiscia experimental 20202\Aula 1809\"/>
    </mc:Choice>
  </mc:AlternateContent>
  <xr:revisionPtr revIDLastSave="0" documentId="8_{79A8A7F2-3945-4E3D-AB0A-4E5CEC6E0F59}" xr6:coauthVersionLast="45" xr6:coauthVersionMax="45" xr10:uidLastSave="{00000000-0000-0000-0000-000000000000}"/>
  <bookViews>
    <workbookView xWindow="-110" yWindow="-110" windowWidth="19420" windowHeight="10420" xr2:uid="{B7105CBF-6623-4F36-8944-3BCB0DFCADF5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" i="1" l="1"/>
  <c r="H5" i="1"/>
  <c r="F5" i="1"/>
  <c r="F4" i="1"/>
  <c r="F3" i="1"/>
  <c r="H23" i="1"/>
  <c r="H24" i="1" s="1"/>
  <c r="H25" i="1" s="1"/>
  <c r="H6" i="1"/>
  <c r="H7" i="1" s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F7" i="1"/>
  <c r="F6" i="1"/>
  <c r="I21" i="1" l="1"/>
  <c r="I15" i="1"/>
  <c r="I20" i="1"/>
  <c r="I16" i="1"/>
  <c r="I14" i="1"/>
  <c r="I24" i="1"/>
  <c r="I13" i="1"/>
  <c r="I23" i="1"/>
  <c r="I12" i="1"/>
  <c r="I22" i="1"/>
  <c r="I8" i="1"/>
  <c r="I7" i="1"/>
  <c r="I6" i="1"/>
  <c r="I5" i="1"/>
  <c r="I9" i="1"/>
  <c r="I19" i="1"/>
  <c r="I11" i="1"/>
  <c r="I18" i="1"/>
  <c r="I10" i="1"/>
  <c r="I25" i="1"/>
  <c r="I17" i="1"/>
</calcChain>
</file>

<file path=xl/sharedStrings.xml><?xml version="1.0" encoding="utf-8"?>
<sst xmlns="http://schemas.openxmlformats.org/spreadsheetml/2006/main" count="6" uniqueCount="6">
  <si>
    <t>PESO DE PERSONAS</t>
  </si>
  <si>
    <t>n</t>
  </si>
  <si>
    <t>Minimo</t>
  </si>
  <si>
    <t>Maximo</t>
  </si>
  <si>
    <t>x</t>
  </si>
  <si>
    <t>f(x)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</si>
</sst>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9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3" borderId="0" xfId="0" applyFill="1"/>
    <xf numFmtId="16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Hoja1!$I$3</c:f>
              <c:strCache>
                <c:ptCount val="1"/>
                <c:pt idx="0">
                  <c:v>f(x)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Hoja1!$H$4:$H$25</c:f>
              <c:numCache>
                <c:formatCode>General</c:formatCode>
                <c:ptCount val="22"/>
                <c:pt idx="0">
                  <c:v>45</c:v>
                </c:pt>
                <c:pt idx="1">
                  <c:v>47</c:v>
                </c:pt>
                <c:pt idx="2">
                  <c:v>49</c:v>
                </c:pt>
                <c:pt idx="3">
                  <c:v>51</c:v>
                </c:pt>
                <c:pt idx="4">
                  <c:v>53</c:v>
                </c:pt>
                <c:pt idx="5">
                  <c:v>55</c:v>
                </c:pt>
                <c:pt idx="6">
                  <c:v>57</c:v>
                </c:pt>
                <c:pt idx="7">
                  <c:v>59</c:v>
                </c:pt>
                <c:pt idx="8">
                  <c:v>61</c:v>
                </c:pt>
                <c:pt idx="9">
                  <c:v>63</c:v>
                </c:pt>
                <c:pt idx="10">
                  <c:v>65</c:v>
                </c:pt>
                <c:pt idx="11">
                  <c:v>67</c:v>
                </c:pt>
                <c:pt idx="12">
                  <c:v>69</c:v>
                </c:pt>
                <c:pt idx="13">
                  <c:v>71</c:v>
                </c:pt>
                <c:pt idx="14">
                  <c:v>73</c:v>
                </c:pt>
                <c:pt idx="15">
                  <c:v>75</c:v>
                </c:pt>
                <c:pt idx="16">
                  <c:v>77</c:v>
                </c:pt>
                <c:pt idx="17">
                  <c:v>79</c:v>
                </c:pt>
                <c:pt idx="18">
                  <c:v>81</c:v>
                </c:pt>
                <c:pt idx="19">
                  <c:v>83</c:v>
                </c:pt>
                <c:pt idx="20">
                  <c:v>85</c:v>
                </c:pt>
                <c:pt idx="21">
                  <c:v>87</c:v>
                </c:pt>
              </c:numCache>
            </c:numRef>
          </c:xVal>
          <c:yVal>
            <c:numRef>
              <c:f>Hoja1!$I$4:$I$25</c:f>
              <c:numCache>
                <c:formatCode>General</c:formatCode>
                <c:ptCount val="22"/>
                <c:pt idx="0">
                  <c:v>7.6906582952640924E-5</c:v>
                </c:pt>
                <c:pt idx="1">
                  <c:v>2.4882653356366185E-4</c:v>
                </c:pt>
                <c:pt idx="2">
                  <c:v>7.1988777582686651E-4</c:v>
                </c:pt>
                <c:pt idx="3">
                  <c:v>1.8623780503202814E-3</c:v>
                </c:pt>
                <c:pt idx="4">
                  <c:v>4.308298897302317E-3</c:v>
                </c:pt>
                <c:pt idx="5">
                  <c:v>8.9120731574259208E-3</c:v>
                </c:pt>
                <c:pt idx="6">
                  <c:v>1.6484910584056437E-2</c:v>
                </c:pt>
                <c:pt idx="7">
                  <c:v>2.7266499388867479E-2</c:v>
                </c:pt>
                <c:pt idx="8">
                  <c:v>4.0328039443466183E-2</c:v>
                </c:pt>
                <c:pt idx="9">
                  <c:v>5.3335917411174334E-2</c:v>
                </c:pt>
                <c:pt idx="10">
                  <c:v>6.3076467868674588E-2</c:v>
                </c:pt>
                <c:pt idx="11">
                  <c:v>6.6703695918313891E-2</c:v>
                </c:pt>
                <c:pt idx="12">
                  <c:v>6.3076467868674588E-2</c:v>
                </c:pt>
                <c:pt idx="13">
                  <c:v>5.3335917411174334E-2</c:v>
                </c:pt>
                <c:pt idx="14">
                  <c:v>4.0328039443466183E-2</c:v>
                </c:pt>
                <c:pt idx="15">
                  <c:v>2.7266499388867479E-2</c:v>
                </c:pt>
                <c:pt idx="16">
                  <c:v>1.6484910584056437E-2</c:v>
                </c:pt>
                <c:pt idx="17">
                  <c:v>8.9120731574259208E-3</c:v>
                </c:pt>
                <c:pt idx="18">
                  <c:v>4.308298897302317E-3</c:v>
                </c:pt>
                <c:pt idx="19">
                  <c:v>1.8623780503202814E-3</c:v>
                </c:pt>
                <c:pt idx="20">
                  <c:v>7.1988777582686651E-4</c:v>
                </c:pt>
                <c:pt idx="21">
                  <c:v>2.4882653356366185E-4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82B-492F-8BCF-8A7268DC1E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6776863"/>
        <c:axId val="585096815"/>
      </c:scatterChart>
      <c:valAx>
        <c:axId val="556776863"/>
        <c:scaling>
          <c:orientation val="minMax"/>
          <c:min val="4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85096815"/>
        <c:crosses val="autoZero"/>
        <c:crossBetween val="midCat"/>
      </c:valAx>
      <c:valAx>
        <c:axId val="5850968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5677686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Hoja1!$H$4:$H$25</c:f>
              <c:numCache>
                <c:formatCode>General</c:formatCode>
                <c:ptCount val="22"/>
                <c:pt idx="0">
                  <c:v>45</c:v>
                </c:pt>
                <c:pt idx="1">
                  <c:v>47</c:v>
                </c:pt>
                <c:pt idx="2">
                  <c:v>49</c:v>
                </c:pt>
                <c:pt idx="3">
                  <c:v>51</c:v>
                </c:pt>
                <c:pt idx="4">
                  <c:v>53</c:v>
                </c:pt>
                <c:pt idx="5">
                  <c:v>55</c:v>
                </c:pt>
                <c:pt idx="6">
                  <c:v>57</c:v>
                </c:pt>
                <c:pt idx="7">
                  <c:v>59</c:v>
                </c:pt>
                <c:pt idx="8">
                  <c:v>61</c:v>
                </c:pt>
                <c:pt idx="9">
                  <c:v>63</c:v>
                </c:pt>
                <c:pt idx="10">
                  <c:v>65</c:v>
                </c:pt>
                <c:pt idx="11">
                  <c:v>67</c:v>
                </c:pt>
                <c:pt idx="12">
                  <c:v>69</c:v>
                </c:pt>
                <c:pt idx="13">
                  <c:v>71</c:v>
                </c:pt>
                <c:pt idx="14">
                  <c:v>73</c:v>
                </c:pt>
                <c:pt idx="15">
                  <c:v>75</c:v>
                </c:pt>
                <c:pt idx="16">
                  <c:v>77</c:v>
                </c:pt>
                <c:pt idx="17">
                  <c:v>79</c:v>
                </c:pt>
                <c:pt idx="18">
                  <c:v>81</c:v>
                </c:pt>
                <c:pt idx="19">
                  <c:v>83</c:v>
                </c:pt>
                <c:pt idx="20">
                  <c:v>85</c:v>
                </c:pt>
                <c:pt idx="21">
                  <c:v>87</c:v>
                </c:pt>
              </c:numCache>
            </c:numRef>
          </c:xVal>
          <c:yVal>
            <c:numRef>
              <c:f>Hoja1!$I$4:$I$25</c:f>
              <c:numCache>
                <c:formatCode>General</c:formatCode>
                <c:ptCount val="22"/>
                <c:pt idx="0">
                  <c:v>7.6906582952640924E-5</c:v>
                </c:pt>
                <c:pt idx="1">
                  <c:v>2.4882653356366185E-4</c:v>
                </c:pt>
                <c:pt idx="2">
                  <c:v>7.1988777582686651E-4</c:v>
                </c:pt>
                <c:pt idx="3">
                  <c:v>1.8623780503202814E-3</c:v>
                </c:pt>
                <c:pt idx="4">
                  <c:v>4.308298897302317E-3</c:v>
                </c:pt>
                <c:pt idx="5">
                  <c:v>8.9120731574259208E-3</c:v>
                </c:pt>
                <c:pt idx="6">
                  <c:v>1.6484910584056437E-2</c:v>
                </c:pt>
                <c:pt idx="7">
                  <c:v>2.7266499388867479E-2</c:v>
                </c:pt>
                <c:pt idx="8">
                  <c:v>4.0328039443466183E-2</c:v>
                </c:pt>
                <c:pt idx="9">
                  <c:v>5.3335917411174334E-2</c:v>
                </c:pt>
                <c:pt idx="10">
                  <c:v>6.3076467868674588E-2</c:v>
                </c:pt>
                <c:pt idx="11">
                  <c:v>6.6703695918313891E-2</c:v>
                </c:pt>
                <c:pt idx="12">
                  <c:v>6.3076467868674588E-2</c:v>
                </c:pt>
                <c:pt idx="13">
                  <c:v>5.3335917411174334E-2</c:v>
                </c:pt>
                <c:pt idx="14">
                  <c:v>4.0328039443466183E-2</c:v>
                </c:pt>
                <c:pt idx="15">
                  <c:v>2.7266499388867479E-2</c:v>
                </c:pt>
                <c:pt idx="16">
                  <c:v>1.6484910584056437E-2</c:v>
                </c:pt>
                <c:pt idx="17">
                  <c:v>8.9120731574259208E-3</c:v>
                </c:pt>
                <c:pt idx="18">
                  <c:v>4.308298897302317E-3</c:v>
                </c:pt>
                <c:pt idx="19">
                  <c:v>1.8623780503202814E-3</c:v>
                </c:pt>
                <c:pt idx="20">
                  <c:v>7.1988777582686651E-4</c:v>
                </c:pt>
                <c:pt idx="21">
                  <c:v>2.4882653356366185E-4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764-49A9-9241-268EC6E51B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6588735"/>
        <c:axId val="2090174239"/>
      </c:scatterChart>
      <c:valAx>
        <c:axId val="2086588735"/>
        <c:scaling>
          <c:orientation val="minMax"/>
          <c:min val="4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090174239"/>
        <c:crosses val="autoZero"/>
        <c:crossBetween val="midCat"/>
      </c:valAx>
      <c:valAx>
        <c:axId val="20901742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08658873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22225</xdr:colOff>
      <xdr:row>4</xdr:row>
      <xdr:rowOff>22225</xdr:rowOff>
    </xdr:from>
    <xdr:ext cx="117853" cy="172227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" name="CuadroTexto 1">
              <a:extLst>
                <a:ext uri="{FF2B5EF4-FFF2-40B4-BE49-F238E27FC236}">
                  <a16:creationId xmlns:a16="http://schemas.microsoft.com/office/drawing/2014/main" id="{C5C2582A-B8F8-41E2-A2EE-DA32837E6EEE}"/>
                </a:ext>
              </a:extLst>
            </xdr:cNvPr>
            <xdr:cNvSpPr txBox="1"/>
          </xdr:nvSpPr>
          <xdr:spPr>
            <a:xfrm>
              <a:off x="3070225" y="758825"/>
              <a:ext cx="11785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𝜎</m:t>
                    </m:r>
                  </m:oMath>
                </m:oMathPara>
              </a14:m>
              <a:endParaRPr lang="es-CO" sz="1100"/>
            </a:p>
          </xdr:txBody>
        </xdr:sp>
      </mc:Choice>
      <mc:Fallback>
        <xdr:sp macro="" textlink="">
          <xdr:nvSpPr>
            <xdr:cNvPr id="2" name="CuadroTexto 1">
              <a:extLst>
                <a:ext uri="{FF2B5EF4-FFF2-40B4-BE49-F238E27FC236}">
                  <a16:creationId xmlns:a16="http://schemas.microsoft.com/office/drawing/2014/main" id="{C5C2582A-B8F8-41E2-A2EE-DA32837E6EEE}"/>
                </a:ext>
              </a:extLst>
            </xdr:cNvPr>
            <xdr:cNvSpPr txBox="1"/>
          </xdr:nvSpPr>
          <xdr:spPr>
            <a:xfrm>
              <a:off x="3070225" y="758825"/>
              <a:ext cx="11785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𝜎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4</xdr:col>
      <xdr:colOff>15875</xdr:colOff>
      <xdr:row>3</xdr:row>
      <xdr:rowOff>3175</xdr:rowOff>
    </xdr:from>
    <xdr:ext cx="112980" cy="172227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" name="CuadroTexto 2">
              <a:extLst>
                <a:ext uri="{FF2B5EF4-FFF2-40B4-BE49-F238E27FC236}">
                  <a16:creationId xmlns:a16="http://schemas.microsoft.com/office/drawing/2014/main" id="{21FAC5B5-19FF-4FD9-9265-2A1ABFAC5A79}"/>
                </a:ext>
              </a:extLst>
            </xdr:cNvPr>
            <xdr:cNvSpPr txBox="1"/>
          </xdr:nvSpPr>
          <xdr:spPr>
            <a:xfrm>
              <a:off x="3063875" y="555625"/>
              <a:ext cx="1129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𝜇</m:t>
                    </m:r>
                  </m:oMath>
                </m:oMathPara>
              </a14:m>
              <a:endParaRPr lang="es-CO" sz="1100"/>
            </a:p>
          </xdr:txBody>
        </xdr:sp>
      </mc:Choice>
      <mc:Fallback>
        <xdr:sp macro="" textlink="">
          <xdr:nvSpPr>
            <xdr:cNvPr id="3" name="CuadroTexto 2">
              <a:extLst>
                <a:ext uri="{FF2B5EF4-FFF2-40B4-BE49-F238E27FC236}">
                  <a16:creationId xmlns:a16="http://schemas.microsoft.com/office/drawing/2014/main" id="{21FAC5B5-19FF-4FD9-9265-2A1ABFAC5A79}"/>
                </a:ext>
              </a:extLst>
            </xdr:cNvPr>
            <xdr:cNvSpPr txBox="1"/>
          </xdr:nvSpPr>
          <xdr:spPr>
            <a:xfrm>
              <a:off x="3063875" y="555625"/>
              <a:ext cx="1129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𝜇</a:t>
              </a:r>
              <a:endParaRPr lang="es-CO" sz="1100"/>
            </a:p>
          </xdr:txBody>
        </xdr:sp>
      </mc:Fallback>
    </mc:AlternateContent>
    <xdr:clientData/>
  </xdr:oneCellAnchor>
  <xdr:twoCellAnchor>
    <xdr:from>
      <xdr:col>10</xdr:col>
      <xdr:colOff>34925</xdr:colOff>
      <xdr:row>1</xdr:row>
      <xdr:rowOff>47625</xdr:rowOff>
    </xdr:from>
    <xdr:to>
      <xdr:col>16</xdr:col>
      <xdr:colOff>34925</xdr:colOff>
      <xdr:row>16</xdr:row>
      <xdr:rowOff>28575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861350B6-2370-464B-B4E5-67F15CA78BB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549275</xdr:colOff>
      <xdr:row>21</xdr:row>
      <xdr:rowOff>123825</xdr:rowOff>
    </xdr:from>
    <xdr:to>
      <xdr:col>15</xdr:col>
      <xdr:colOff>549275</xdr:colOff>
      <xdr:row>36</xdr:row>
      <xdr:rowOff>104775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76D41ED9-54CD-4E7E-A7A8-A9AF39E073C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56FAEC-34D5-4769-AA79-DE087010C388}">
  <dimension ref="A2:I25"/>
  <sheetViews>
    <sheetView tabSelected="1" topLeftCell="C1" workbookViewId="0">
      <selection activeCell="I5" sqref="I5"/>
    </sheetView>
  </sheetViews>
  <sheetFormatPr baseColWidth="10" defaultRowHeight="14.5" x14ac:dyDescent="0.35"/>
  <cols>
    <col min="9" max="9" width="11.81640625" bestFit="1" customWidth="1"/>
  </cols>
  <sheetData>
    <row r="2" spans="1:9" x14ac:dyDescent="0.35">
      <c r="A2" t="s">
        <v>0</v>
      </c>
    </row>
    <row r="3" spans="1:9" x14ac:dyDescent="0.35">
      <c r="A3" s="2">
        <v>58</v>
      </c>
      <c r="B3" s="2">
        <v>67</v>
      </c>
      <c r="C3" s="2">
        <v>71</v>
      </c>
      <c r="D3" s="2">
        <v>68</v>
      </c>
      <c r="E3" s="3" t="s">
        <v>1</v>
      </c>
      <c r="F3" s="3">
        <f>COUNT(A3:D24)</f>
        <v>88</v>
      </c>
      <c r="H3" s="1" t="s">
        <v>4</v>
      </c>
      <c r="I3" s="1" t="s">
        <v>5</v>
      </c>
    </row>
    <row r="4" spans="1:9" x14ac:dyDescent="0.35">
      <c r="A4" s="2">
        <v>59</v>
      </c>
      <c r="B4" s="2">
        <v>69</v>
      </c>
      <c r="C4" s="2">
        <v>70</v>
      </c>
      <c r="D4" s="2">
        <v>68</v>
      </c>
      <c r="F4">
        <f>AVERAGE(A3:D24)</f>
        <v>67</v>
      </c>
      <c r="H4" s="1">
        <v>45</v>
      </c>
      <c r="I4" s="1">
        <f>_xlfn.NORM.DIST(H4,$F$4,$F$5,0)</f>
        <v>7.6906582952640924E-5</v>
      </c>
    </row>
    <row r="5" spans="1:9" x14ac:dyDescent="0.35">
      <c r="A5" s="2">
        <v>60</v>
      </c>
      <c r="B5" s="2">
        <v>66</v>
      </c>
      <c r="C5" s="2">
        <v>57</v>
      </c>
      <c r="D5" s="2">
        <v>70</v>
      </c>
      <c r="F5" s="4">
        <f>_xlfn.STDEV.S(A3:D24)</f>
        <v>5.9808122310041414</v>
      </c>
      <c r="H5" s="1">
        <f>H4+2</f>
        <v>47</v>
      </c>
      <c r="I5" s="1">
        <f t="shared" ref="I5:I25" si="0">_xlfn.NORM.DIST(H5,$F$4,$F$5,0)</f>
        <v>2.4882653356366185E-4</v>
      </c>
    </row>
    <row r="6" spans="1:9" x14ac:dyDescent="0.35">
      <c r="A6" s="2">
        <v>61</v>
      </c>
      <c r="B6" s="2">
        <v>62</v>
      </c>
      <c r="C6" s="2">
        <v>67</v>
      </c>
      <c r="D6" s="2">
        <v>64</v>
      </c>
      <c r="E6" t="s">
        <v>2</v>
      </c>
      <c r="F6">
        <f>MIN(A3:D24)</f>
        <v>52</v>
      </c>
      <c r="H6" s="1">
        <f>H5+2</f>
        <v>49</v>
      </c>
      <c r="I6" s="1">
        <f t="shared" si="0"/>
        <v>7.1988777582686651E-4</v>
      </c>
    </row>
    <row r="7" spans="1:9" x14ac:dyDescent="0.35">
      <c r="A7" s="2">
        <v>62</v>
      </c>
      <c r="B7" s="2">
        <v>64</v>
      </c>
      <c r="C7" s="2">
        <v>69</v>
      </c>
      <c r="D7" s="2">
        <v>68</v>
      </c>
      <c r="E7" t="s">
        <v>3</v>
      </c>
      <c r="F7">
        <f>MAX(A3:D24)</f>
        <v>83</v>
      </c>
      <c r="H7" s="1">
        <f t="shared" ref="H7:H30" si="1">H6+2</f>
        <v>51</v>
      </c>
      <c r="I7" s="1">
        <f t="shared" si="0"/>
        <v>1.8623780503202814E-3</v>
      </c>
    </row>
    <row r="8" spans="1:9" x14ac:dyDescent="0.35">
      <c r="A8" s="2">
        <v>63</v>
      </c>
      <c r="B8" s="2">
        <v>69</v>
      </c>
      <c r="C8" s="2">
        <v>67</v>
      </c>
      <c r="D8" s="2">
        <v>78</v>
      </c>
      <c r="H8" s="1">
        <f t="shared" si="1"/>
        <v>53</v>
      </c>
      <c r="I8" s="1">
        <f t="shared" si="0"/>
        <v>4.308298897302317E-3</v>
      </c>
    </row>
    <row r="9" spans="1:9" x14ac:dyDescent="0.35">
      <c r="A9" s="2">
        <v>63</v>
      </c>
      <c r="B9" s="2">
        <v>76</v>
      </c>
      <c r="C9" s="2">
        <v>61</v>
      </c>
      <c r="D9" s="2">
        <v>67</v>
      </c>
      <c r="H9" s="1">
        <f t="shared" si="1"/>
        <v>55</v>
      </c>
      <c r="I9" s="1">
        <f t="shared" si="0"/>
        <v>8.9120731574259208E-3</v>
      </c>
    </row>
    <row r="10" spans="1:9" x14ac:dyDescent="0.35">
      <c r="A10" s="2">
        <v>63</v>
      </c>
      <c r="B10" s="2">
        <v>66</v>
      </c>
      <c r="C10" s="2">
        <v>66</v>
      </c>
      <c r="D10" s="2">
        <v>62</v>
      </c>
      <c r="H10" s="1">
        <f t="shared" si="1"/>
        <v>57</v>
      </c>
      <c r="I10" s="1">
        <f t="shared" si="0"/>
        <v>1.6484910584056437E-2</v>
      </c>
    </row>
    <row r="11" spans="1:9" x14ac:dyDescent="0.35">
      <c r="A11" s="2">
        <v>65</v>
      </c>
      <c r="B11" s="2">
        <v>74</v>
      </c>
      <c r="C11" s="2">
        <v>69</v>
      </c>
      <c r="D11" s="2">
        <v>61</v>
      </c>
      <c r="H11" s="1">
        <f t="shared" si="1"/>
        <v>59</v>
      </c>
      <c r="I11" s="1">
        <f t="shared" si="0"/>
        <v>2.7266499388867479E-2</v>
      </c>
    </row>
    <row r="12" spans="1:9" x14ac:dyDescent="0.35">
      <c r="A12" s="2">
        <v>66</v>
      </c>
      <c r="B12" s="2">
        <v>62</v>
      </c>
      <c r="C12" s="2">
        <v>63</v>
      </c>
      <c r="D12" s="2">
        <v>66</v>
      </c>
      <c r="H12" s="1">
        <f t="shared" si="1"/>
        <v>61</v>
      </c>
      <c r="I12" s="1">
        <f t="shared" si="0"/>
        <v>4.0328039443466183E-2</v>
      </c>
    </row>
    <row r="13" spans="1:9" x14ac:dyDescent="0.35">
      <c r="A13" s="2">
        <v>66</v>
      </c>
      <c r="B13" s="2">
        <v>52</v>
      </c>
      <c r="C13" s="2">
        <v>75</v>
      </c>
      <c r="D13" s="2">
        <v>65</v>
      </c>
      <c r="H13" s="1">
        <f t="shared" si="1"/>
        <v>63</v>
      </c>
      <c r="I13" s="1">
        <f t="shared" si="0"/>
        <v>5.3335917411174334E-2</v>
      </c>
    </row>
    <row r="14" spans="1:9" x14ac:dyDescent="0.35">
      <c r="A14" s="2">
        <v>67</v>
      </c>
      <c r="B14" s="2">
        <v>54</v>
      </c>
      <c r="C14" s="2">
        <v>65</v>
      </c>
      <c r="D14" s="2">
        <v>65</v>
      </c>
      <c r="H14" s="1">
        <f t="shared" si="1"/>
        <v>65</v>
      </c>
      <c r="I14" s="1">
        <f t="shared" si="0"/>
        <v>6.3076467868674588E-2</v>
      </c>
    </row>
    <row r="15" spans="1:9" x14ac:dyDescent="0.35">
      <c r="A15" s="2">
        <v>67</v>
      </c>
      <c r="B15" s="2">
        <v>73</v>
      </c>
      <c r="C15" s="2">
        <v>57</v>
      </c>
      <c r="D15" s="2">
        <v>62</v>
      </c>
      <c r="H15" s="1">
        <f t="shared" si="1"/>
        <v>67</v>
      </c>
      <c r="I15" s="1">
        <f t="shared" si="0"/>
        <v>6.6703695918313891E-2</v>
      </c>
    </row>
    <row r="16" spans="1:9" x14ac:dyDescent="0.35">
      <c r="A16" s="2">
        <v>67</v>
      </c>
      <c r="B16" s="2">
        <v>68</v>
      </c>
      <c r="C16" s="2">
        <v>63</v>
      </c>
      <c r="D16" s="2">
        <v>67</v>
      </c>
      <c r="H16" s="1">
        <f t="shared" si="1"/>
        <v>69</v>
      </c>
      <c r="I16" s="1">
        <f t="shared" si="0"/>
        <v>6.3076467868674588E-2</v>
      </c>
    </row>
    <row r="17" spans="1:9" x14ac:dyDescent="0.35">
      <c r="A17" s="2">
        <v>67</v>
      </c>
      <c r="B17" s="2">
        <v>74</v>
      </c>
      <c r="C17" s="2">
        <v>61</v>
      </c>
      <c r="D17" s="2">
        <v>68</v>
      </c>
      <c r="H17" s="1">
        <f t="shared" si="1"/>
        <v>71</v>
      </c>
      <c r="I17" s="1">
        <f t="shared" si="0"/>
        <v>5.3335917411174334E-2</v>
      </c>
    </row>
    <row r="18" spans="1:9" x14ac:dyDescent="0.35">
      <c r="A18" s="2">
        <v>69</v>
      </c>
      <c r="B18" s="2">
        <v>71</v>
      </c>
      <c r="C18" s="2">
        <v>58</v>
      </c>
      <c r="D18" s="2">
        <v>66</v>
      </c>
      <c r="H18" s="1">
        <f t="shared" si="1"/>
        <v>73</v>
      </c>
      <c r="I18" s="1">
        <f t="shared" si="0"/>
        <v>4.0328039443466183E-2</v>
      </c>
    </row>
    <row r="19" spans="1:9" x14ac:dyDescent="0.35">
      <c r="A19" s="2">
        <v>71</v>
      </c>
      <c r="B19" s="2">
        <v>68</v>
      </c>
      <c r="C19" s="2">
        <v>76</v>
      </c>
      <c r="D19" s="2">
        <v>71</v>
      </c>
      <c r="H19" s="1">
        <f t="shared" si="1"/>
        <v>75</v>
      </c>
      <c r="I19" s="1">
        <f t="shared" si="0"/>
        <v>2.7266499388867479E-2</v>
      </c>
    </row>
    <row r="20" spans="1:9" x14ac:dyDescent="0.35">
      <c r="A20" s="2">
        <v>72</v>
      </c>
      <c r="B20" s="2">
        <v>64</v>
      </c>
      <c r="C20" s="2">
        <v>73</v>
      </c>
      <c r="D20" s="2">
        <v>79</v>
      </c>
      <c r="H20" s="1">
        <f t="shared" si="1"/>
        <v>77</v>
      </c>
      <c r="I20" s="1">
        <f t="shared" si="0"/>
        <v>1.6484910584056437E-2</v>
      </c>
    </row>
    <row r="21" spans="1:9" x14ac:dyDescent="0.35">
      <c r="A21" s="2">
        <v>72</v>
      </c>
      <c r="B21" s="2">
        <v>83</v>
      </c>
      <c r="C21" s="2">
        <v>56</v>
      </c>
      <c r="D21" s="2">
        <v>70</v>
      </c>
      <c r="H21" s="1">
        <f t="shared" si="1"/>
        <v>79</v>
      </c>
      <c r="I21" s="1">
        <f t="shared" si="0"/>
        <v>8.9120731574259208E-3</v>
      </c>
    </row>
    <row r="22" spans="1:9" x14ac:dyDescent="0.35">
      <c r="A22" s="2">
        <v>75</v>
      </c>
      <c r="B22" s="2">
        <v>64</v>
      </c>
      <c r="C22" s="2">
        <v>71</v>
      </c>
      <c r="D22" s="2">
        <v>81</v>
      </c>
      <c r="H22" s="1">
        <f t="shared" si="1"/>
        <v>81</v>
      </c>
      <c r="I22" s="1">
        <f t="shared" si="0"/>
        <v>4.308298897302317E-3</v>
      </c>
    </row>
    <row r="23" spans="1:9" x14ac:dyDescent="0.35">
      <c r="A23" s="2">
        <v>77</v>
      </c>
      <c r="B23" s="2">
        <v>70</v>
      </c>
      <c r="C23" s="2">
        <v>66</v>
      </c>
      <c r="D23" s="2">
        <v>68</v>
      </c>
      <c r="H23" s="1">
        <f t="shared" si="1"/>
        <v>83</v>
      </c>
      <c r="I23" s="1">
        <f t="shared" si="0"/>
        <v>1.8623780503202814E-3</v>
      </c>
    </row>
    <row r="24" spans="1:9" x14ac:dyDescent="0.35">
      <c r="A24" s="2">
        <v>80</v>
      </c>
      <c r="B24" s="2">
        <v>59</v>
      </c>
      <c r="C24" s="2">
        <v>66</v>
      </c>
      <c r="D24" s="2">
        <v>70</v>
      </c>
      <c r="H24" s="1">
        <f t="shared" si="1"/>
        <v>85</v>
      </c>
      <c r="I24" s="1">
        <f t="shared" si="0"/>
        <v>7.1988777582686651E-4</v>
      </c>
    </row>
    <row r="25" spans="1:9" x14ac:dyDescent="0.35">
      <c r="H25" s="1">
        <f t="shared" si="1"/>
        <v>87</v>
      </c>
      <c r="I25" s="1">
        <f t="shared" si="0"/>
        <v>2.4882653356366185E-4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2020-09-17T19:54:16Z</dcterms:created>
  <dcterms:modified xsi:type="dcterms:W3CDTF">2020-09-18T22:07:26Z</dcterms:modified>
</cp:coreProperties>
</file>